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2023\IZVODI ZA SAJT 2023\09 Septembar\"/>
    </mc:Choice>
  </mc:AlternateContent>
  <xr:revisionPtr revIDLastSave="0" documentId="13_ncr:1_{C7BF25D6-DBC8-41BB-9119-A87E07ED8A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B103" i="1" l="1"/>
  <c r="C19" i="1"/>
  <c r="B21" i="1" l="1"/>
</calcChain>
</file>

<file path=xl/sharedStrings.xml><?xml version="1.0" encoding="utf-8"?>
<sst xmlns="http://schemas.openxmlformats.org/spreadsheetml/2006/main" count="142" uniqueCount="118">
  <si>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</si>
  <si>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</si>
  <si>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</si>
  <si>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</si>
  <si>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</si>
  <si>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UPLATA PAZARA</t>
  </si>
  <si>
    <t>ISPLATE NA DAN</t>
  </si>
  <si>
    <t>DIREKTNA PLAĆANJA RFZO - 31.05.2023. - LEKOVI 071</t>
  </si>
  <si>
    <t>DIREKTNA PLAĆANJA RFZO - 31.05.2023. - CITOSTATICI 073</t>
  </si>
  <si>
    <t>DIREKTNA PLAĆANJA RFZO - 02.06.2023. - LEKOVI 071</t>
  </si>
  <si>
    <t>DIREKTNA PLAĆANJA RFZO - 02.06.2023. - CITOSTATICI 073</t>
  </si>
  <si>
    <t>DIREKTNA PLAĆANJA RFZO - 02.06.2023. - LEKOVI SA C LISTE 074</t>
  </si>
  <si>
    <t>DIREKTNA PLAĆANJA RFZO - 02.06.2023. - DIJALIZA 080</t>
  </si>
  <si>
    <t>DIREKTNA PLAĆANJA RFZO - 02.06.2023. - STENTOVI 082</t>
  </si>
  <si>
    <t>DIREKTNA PLAĆANJA RFZO - 02.06.2023. - OSTALI UGRADNI MATERIJAL 084</t>
  </si>
  <si>
    <t>DIREKTNA PLAĆANJA RFZO - 02.06.2023. - SANITETSKI 085</t>
  </si>
  <si>
    <t>DIREKTNA PLAĆANJA RFZO - 05.06.2023. - LEKOVI 071</t>
  </si>
  <si>
    <t>DIREKTNA PLAĆANJA RFZO - 05.06.2023. - CITOSTATICI 073</t>
  </si>
  <si>
    <t>DIREKTNA PLAĆANJA RFZO - 05.06.2023. - OSTALI UGRADNI MATERIJAL 084</t>
  </si>
  <si>
    <t>DIREKTNA PLAĆANJA RFZO - 05.06.2023. - ENERGENTI 07C</t>
  </si>
  <si>
    <t>DIREKTNA PLAĆANJA RFZO - 14.06.2023. - LEKOVI 071</t>
  </si>
  <si>
    <t>DIREKTNA PLAĆANJA RFZO - 14.06.2023. - CITOSTATICI 073</t>
  </si>
  <si>
    <t>DIREKTNA PLAĆANJA RFZO - 14.06.2023. - LEKOVI SA C LISTE 074</t>
  </si>
  <si>
    <t>DIREKTNA PLAĆANJA RFZO - 19.06.2023. - SANITETSKI 085</t>
  </si>
  <si>
    <t>DIREKTNA PLAĆANJA RFZO - 20.06.2023. - LEKOVI 071</t>
  </si>
  <si>
    <t>DIREKTNA PLAĆANJA RFZO - 20.06.2023. - CITOSTATICI 073</t>
  </si>
  <si>
    <t>DIREKTNA PLAĆANJA RFZO - 20.06.2023. - DIJALIZA 080</t>
  </si>
  <si>
    <t>DIREKTNA PLAĆANJA RFZO - 23.06.2023. - LEKOVI 071</t>
  </si>
  <si>
    <t>DIREKTNA PLAĆANJA RFZO - 23.06.2023. - CITOSTATICI 073</t>
  </si>
  <si>
    <t>DIREKTNA PLAĆANJA RFZO - 23.06.2023. - LEKOVI SA C LISTE 074</t>
  </si>
  <si>
    <t>DIREKTNA PLAĆANJA RFZO - 23.06.2023. - IMPLATANTI U ORTOPEDIJI 078</t>
  </si>
  <si>
    <t>DIREKTNA PLAĆANJA RFZO - 23.06.2023. - DIJALIZA 080</t>
  </si>
  <si>
    <t>DIREKTNA PLAĆANJA RFZO - 23.06.2023. - STENTOVI 082</t>
  </si>
  <si>
    <t>DIREKTNA PLAĆANJA RFZO - 23.06.2023. - OSTALI UGRADNI MATERIJAL 084</t>
  </si>
  <si>
    <t>DIREKTNA PLAĆANJA RFZO - 23.06.2023. - SANITETSKI 085</t>
  </si>
  <si>
    <t>DIREKTNA PLAĆANJA RFZO - 28.06.2023. - LEKOVI 071</t>
  </si>
  <si>
    <t>DIREKTNA PLAĆANJA RFZO - 28.06.2023. - CITOSTATICI 073</t>
  </si>
  <si>
    <t>DIREKTNA PLAĆANJA RFZO - 28.06.2023. - LEKOVI SA C LISTE 074</t>
  </si>
  <si>
    <t>DIREKTNA PLAĆANJA RFZO - 28.06.2023. - DIJALIZA 080</t>
  </si>
  <si>
    <t>ISPLATA</t>
  </si>
  <si>
    <t>19.09.2023.</t>
  </si>
  <si>
    <t>20.09.2023.</t>
  </si>
  <si>
    <t>IZVOD  BR. 204</t>
  </si>
  <si>
    <t>DIREKTNA PLAĆANJA RFZO - LEKOVI 071</t>
  </si>
  <si>
    <t>DIREKTNA PLAĆANJA RFZO - CITOSTATICI 073</t>
  </si>
  <si>
    <t>DIREKTNA PLAĆANJA RFZO - DIJALIZA 080</t>
  </si>
  <si>
    <t>DIREKTNA PLAĆANJA RFZO -LEKOVI ZA HEMOFILIJU 075</t>
  </si>
  <si>
    <t>DIREKTNA PLAĆANJA RFZO - KRV 076</t>
  </si>
  <si>
    <t>DIREKTNA PLAĆANJA RFZO - PROTEZE 078</t>
  </si>
  <si>
    <t>DIREKTNA PLAĆANJA RFZO - MATERIJAL DIJALIZA 080</t>
  </si>
  <si>
    <t>DIREKTNA PLAĆANJA RFZO - STENTOVI 082</t>
  </si>
  <si>
    <t>KRV I PRODUKTI OD KRVI 076</t>
  </si>
  <si>
    <t>ZAVOD ZA TRANSF. KRVI NIŠ</t>
  </si>
  <si>
    <t>OSTALI MATERIJAL U SZ 07E</t>
  </si>
  <si>
    <t>BIGZ OFFICE GROUP doo</t>
  </si>
  <si>
    <t>STELLA KOLOR ZTR ZVEZDAN STOŠIĆ PR</t>
  </si>
  <si>
    <t>IBREA DOO</t>
  </si>
  <si>
    <t>BIOGNOST S DOO BEOGRAD</t>
  </si>
  <si>
    <t>POLIPRODUKT ZTR LESKOVAC</t>
  </si>
  <si>
    <t>VINTEC DOO, BEOGRAD</t>
  </si>
  <si>
    <t>OMNI MEDIKAL DOO BEOGRAD</t>
  </si>
  <si>
    <t>METRECO DOO NIŠ</t>
  </si>
  <si>
    <t>NATALY DROGERIJA TR NIŠ</t>
  </si>
  <si>
    <t>EUROMEDICINA DOO NOVI SAD</t>
  </si>
  <si>
    <t>TELIT POWER DOO</t>
  </si>
  <si>
    <t>MABO DOO LESKOVAC</t>
  </si>
  <si>
    <t>B.BRAUN ADRIA RSRB DOO BEOGRAD</t>
  </si>
  <si>
    <t>GALEN FOKUS DOO BEOGRAD</t>
  </si>
  <si>
    <t>GRAFIKA GALEB D.O.O.</t>
  </si>
  <si>
    <t>OLYMPUS CZECH GROUP S.R.O</t>
  </si>
  <si>
    <t>OSTALI TROŠKOVI U SZ 07F</t>
  </si>
  <si>
    <t>BIT IMPEKS D.O.O.</t>
  </si>
  <si>
    <t>DUNAV OSIGURANJE ADO</t>
  </si>
  <si>
    <t>TESCOM DOO, BEOGRAD</t>
  </si>
  <si>
    <t>INTERMEDIKAL SZR</t>
  </si>
  <si>
    <t>VITAN GAS DOO NOVI SAD</t>
  </si>
  <si>
    <t>VINČA INSTIT.ZA NUK.NAUKE-ZAŠTITA</t>
  </si>
  <si>
    <t>BEO MEDICAL TRADE D.O.O.</t>
  </si>
  <si>
    <t>PRESTIGE PLUS DOO KRAGUJEVAC</t>
  </si>
  <si>
    <t>ENERGO-TIPPO DOO BEOGRAD</t>
  </si>
  <si>
    <t>PWW.-LESKOVAC DOO LESKOVAC</t>
  </si>
  <si>
    <t>JKP VODOVOD LESKOVAC</t>
  </si>
  <si>
    <t>MEDICOM  DOO ŠABAC</t>
  </si>
  <si>
    <t>BIRO LINE DOO NIŠ</t>
  </si>
  <si>
    <t>ELECTRO MEDICA</t>
  </si>
  <si>
    <t>BELKOM LIFTOVI DOO NIŠ</t>
  </si>
  <si>
    <t>ZAVOD ZA JAVNO ZDRAVLJE LESKOVAC</t>
  </si>
  <si>
    <t>LA FANTANA DOO BEOGRAD</t>
  </si>
  <si>
    <t>TAURUNUM MED ACTIVE  SZR</t>
  </si>
  <si>
    <t>AUTOMEHANIČARSKA RADNJA  STOJILJKOVIĆ M</t>
  </si>
  <si>
    <t>PROVIZIJA BANKE</t>
  </si>
  <si>
    <t>DIREKTNA PLAĆANJA RFZO - LEKOVI U SEKUNDARNOJ I TERCIJARNOJ ZZ-071</t>
  </si>
  <si>
    <t>INPHARM  CO DOO BEOGRAD</t>
  </si>
  <si>
    <t>BEOHEM-3 DOO</t>
  </si>
  <si>
    <t>FARMALOGIST DOO BEOGRAD</t>
  </si>
  <si>
    <t>MEDIKUNION DOO BEOGRAD</t>
  </si>
  <si>
    <t>BOEHRINGER INGELHEIM SERBIA DOO BEOGRAD</t>
  </si>
  <si>
    <t>AMICUS SRB. DOO BEOGRAD</t>
  </si>
  <si>
    <t>INO-PHARM  DOO BEOGRAD</t>
  </si>
  <si>
    <t>PHOENIX PHARMA DOO BEOGRAD</t>
  </si>
  <si>
    <t>MAGNA PHARMACIA DOO BEOGRAD</t>
  </si>
  <si>
    <t>SOPHARMA TRADING</t>
  </si>
  <si>
    <t>DIREKTNA PLAĆANJA RFZO CITOSTATICI SA  LISTE LEKOVA 073</t>
  </si>
  <si>
    <t>PHARMASWISS  DOO BEOGRAD</t>
  </si>
  <si>
    <t>DIREKTNA PLAĆANJA RFZO DIJALIZA LEKOVI PO POSEBNOM REŽIMU C LISTA 074</t>
  </si>
  <si>
    <t>MERCK DOO BEOGRAD</t>
  </si>
  <si>
    <t>ADOC DOO BEOGRAD</t>
  </si>
  <si>
    <t>DIREKTNA PLAĆANJA RFZO LEKOVI ZA HEMOFILIJU 075</t>
  </si>
  <si>
    <t>DIREKTNA PLAĆANJA RFZO KRV I PRODUKTI OD KRVI 076</t>
  </si>
  <si>
    <t>DENTA BP PHARM</t>
  </si>
  <si>
    <t>DIREKTNA PLAĆANJA RFZO IMPLANTANTI U ORTOPEDIJI - PROTEZE 078</t>
  </si>
  <si>
    <t>DIREKTNA PLAĆANJA RFZO MATERIJAL ZA DIJALIZU 080</t>
  </si>
  <si>
    <t>MEDICON DOO DEČ</t>
  </si>
  <si>
    <t>ECOTRADE BG DOO NIŠ</t>
  </si>
  <si>
    <t>Deconta Pro</t>
  </si>
  <si>
    <t>FRESENIUS MEDICAL CARE SRBIJA DOO VRŠAC</t>
  </si>
  <si>
    <t>DIREKTNA PLAĆANJA RFZO STENTOVI 082</t>
  </si>
  <si>
    <t>MEDTRONIC SRBIJA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</si>
</sst>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50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00">
    <xf numFmtId="0" fontId="0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10" borderId="0" applyNumberFormat="0" applyBorder="0" applyAlignment="0" applyProtection="0"/>
    <xf numFmtId="0" fontId="22" fillId="14" borderId="0" applyNumberFormat="0" applyBorder="0" applyAlignment="0" applyProtection="0"/>
    <xf numFmtId="0" fontId="22" fillId="18" borderId="0" applyNumberFormat="0" applyBorder="0" applyAlignment="0" applyProtection="0"/>
    <xf numFmtId="0" fontId="22" fillId="22" borderId="0" applyNumberFormat="0" applyBorder="0" applyAlignment="0" applyProtection="0"/>
    <xf numFmtId="0" fontId="22" fillId="26" borderId="0" applyNumberFormat="0" applyBorder="0" applyAlignment="0" applyProtection="0"/>
    <xf numFmtId="0" fontId="22" fillId="30" borderId="0" applyNumberFormat="0" applyBorder="0" applyAlignment="0" applyProtection="0"/>
    <xf numFmtId="0" fontId="22" fillId="11" borderId="0" applyNumberFormat="0" applyBorder="0" applyAlignment="0" applyProtection="0"/>
    <xf numFmtId="0" fontId="22" fillId="15" borderId="0" applyNumberFormat="0" applyBorder="0" applyAlignment="0" applyProtection="0"/>
    <xf numFmtId="0" fontId="22" fillId="19" borderId="0" applyNumberFormat="0" applyBorder="0" applyAlignment="0" applyProtection="0"/>
    <xf numFmtId="0" fontId="22" fillId="23" borderId="0" applyNumberFormat="0" applyBorder="0" applyAlignment="0" applyProtection="0"/>
    <xf numFmtId="0" fontId="22" fillId="27" borderId="0" applyNumberFormat="0" applyBorder="0" applyAlignment="0" applyProtection="0"/>
    <xf numFmtId="0" fontId="22" fillId="31" borderId="0" applyNumberFormat="0" applyBorder="0" applyAlignment="0" applyProtection="0"/>
    <xf numFmtId="0" fontId="46" fillId="12" borderId="0" applyNumberFormat="0" applyBorder="0" applyAlignment="0" applyProtection="0"/>
    <xf numFmtId="0" fontId="46" fillId="16" borderId="0" applyNumberFormat="0" applyBorder="0" applyAlignment="0" applyProtection="0"/>
    <xf numFmtId="0" fontId="46" fillId="20" borderId="0" applyNumberFormat="0" applyBorder="0" applyAlignment="0" applyProtection="0"/>
    <xf numFmtId="0" fontId="46" fillId="24" borderId="0" applyNumberFormat="0" applyBorder="0" applyAlignment="0" applyProtection="0"/>
    <xf numFmtId="0" fontId="46" fillId="28" borderId="0" applyNumberFormat="0" applyBorder="0" applyAlignment="0" applyProtection="0"/>
    <xf numFmtId="0" fontId="46" fillId="32" borderId="0" applyNumberFormat="0" applyBorder="0" applyAlignment="0" applyProtection="0"/>
    <xf numFmtId="0" fontId="46" fillId="9" borderId="0" applyNumberFormat="0" applyBorder="0" applyAlignment="0" applyProtection="0"/>
    <xf numFmtId="0" fontId="46" fillId="13" borderId="0" applyNumberFormat="0" applyBorder="0" applyAlignment="0" applyProtection="0"/>
    <xf numFmtId="0" fontId="46" fillId="17" borderId="0" applyNumberFormat="0" applyBorder="0" applyAlignment="0" applyProtection="0"/>
    <xf numFmtId="0" fontId="46" fillId="21" borderId="0" applyNumberFormat="0" applyBorder="0" applyAlignment="0" applyProtection="0"/>
    <xf numFmtId="0" fontId="46" fillId="25" borderId="0" applyNumberFormat="0" applyBorder="0" applyAlignment="0" applyProtection="0"/>
    <xf numFmtId="0" fontId="46" fillId="29" borderId="0" applyNumberFormat="0" applyBorder="0" applyAlignment="0" applyProtection="0"/>
    <xf numFmtId="0" fontId="37" fillId="3" borderId="0" applyNumberFormat="0" applyBorder="0" applyAlignment="0" applyProtection="0"/>
    <xf numFmtId="0" fontId="41" fillId="6" borderId="4" applyNumberFormat="0" applyAlignment="0" applyProtection="0"/>
    <xf numFmtId="0" fontId="43" fillId="7" borderId="7" applyNumberFormat="0" applyAlignment="0" applyProtection="0"/>
    <xf numFmtId="0" fontId="45" fillId="0" borderId="0" applyNumberFormat="0" applyFill="0" applyBorder="0" applyAlignment="0" applyProtection="0"/>
    <xf numFmtId="0" fontId="36" fillId="2" borderId="0" applyNumberFormat="0" applyBorder="0" applyAlignment="0" applyProtection="0"/>
    <xf numFmtId="0" fontId="33" fillId="0" borderId="1" applyNumberFormat="0" applyFill="0" applyAlignment="0" applyProtection="0"/>
    <xf numFmtId="0" fontId="34" fillId="0" borderId="2" applyNumberFormat="0" applyFill="0" applyAlignment="0" applyProtection="0"/>
    <xf numFmtId="0" fontId="35" fillId="0" borderId="3" applyNumberFormat="0" applyFill="0" applyAlignment="0" applyProtection="0"/>
    <xf numFmtId="0" fontId="35" fillId="0" borderId="0" applyNumberFormat="0" applyFill="0" applyBorder="0" applyAlignment="0" applyProtection="0"/>
    <xf numFmtId="0" fontId="39" fillId="5" borderId="4" applyNumberFormat="0" applyAlignment="0" applyProtection="0"/>
    <xf numFmtId="0" fontId="42" fillId="0" borderId="6" applyNumberFormat="0" applyFill="0" applyAlignment="0" applyProtection="0"/>
    <xf numFmtId="0" fontId="38" fillId="4" borderId="0" applyNumberFormat="0" applyBorder="0" applyAlignment="0" applyProtection="0"/>
    <xf numFmtId="0" fontId="22" fillId="8" borderId="8" applyNumberFormat="0" applyFont="0" applyAlignment="0" applyProtection="0"/>
    <xf numFmtId="0" fontId="40" fillId="6" borderId="5" applyNumberFormat="0" applyAlignment="0" applyProtection="0"/>
    <xf numFmtId="0" fontId="32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15" fillId="8" borderId="8" applyNumberFormat="0" applyFont="0" applyAlignment="0" applyProtection="0"/>
    <xf numFmtId="0" fontId="32" fillId="0" borderId="0" applyNumberFormat="0" applyFill="0" applyBorder="0" applyAlignment="0" applyProtection="0"/>
    <xf numFmtId="0" fontId="33" fillId="0" borderId="1" applyNumberFormat="0" applyFill="0" applyAlignment="0" applyProtection="0"/>
    <xf numFmtId="0" fontId="34" fillId="0" borderId="2" applyNumberFormat="0" applyFill="0" applyAlignment="0" applyProtection="0"/>
    <xf numFmtId="0" fontId="35" fillId="0" borderId="3" applyNumberFormat="0" applyFill="0" applyAlignment="0" applyProtection="0"/>
    <xf numFmtId="0" fontId="35" fillId="0" borderId="0" applyNumberFormat="0" applyFill="0" applyBorder="0" applyAlignment="0" applyProtection="0"/>
    <xf numFmtId="0" fontId="36" fillId="2" borderId="0" applyNumberFormat="0" applyBorder="0" applyAlignment="0" applyProtection="0"/>
    <xf numFmtId="0" fontId="37" fillId="3" borderId="0" applyNumberFormat="0" applyBorder="0" applyAlignment="0" applyProtection="0"/>
    <xf numFmtId="0" fontId="47" fillId="4" borderId="0" applyNumberFormat="0" applyBorder="0" applyAlignment="0" applyProtection="0"/>
    <xf numFmtId="0" fontId="39" fillId="5" borderId="4" applyNumberFormat="0" applyAlignment="0" applyProtection="0"/>
    <xf numFmtId="0" fontId="40" fillId="6" borderId="5" applyNumberFormat="0" applyAlignment="0" applyProtection="0"/>
    <xf numFmtId="0" fontId="41" fillId="6" borderId="4" applyNumberFormat="0" applyAlignment="0" applyProtection="0"/>
    <xf numFmtId="0" fontId="42" fillId="0" borderId="6" applyNumberFormat="0" applyFill="0" applyAlignment="0" applyProtection="0"/>
    <xf numFmtId="0" fontId="43" fillId="7" borderId="7" applyNumberFormat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46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46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46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46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46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46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0" borderId="0"/>
    <xf numFmtId="0" fontId="14" fillId="8" borderId="8" applyNumberFormat="0" applyFon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</cellStyleXfs>
  <cellXfs count="25">
    <xf numFmtId="0" fontId="0" fillId="0" borderId="0" xfId="0"/>
    <xf numFmtId="0" fontId="48" fillId="0" borderId="0" xfId="0" applyFont="1"/>
    <xf numFmtId="4" fontId="49" fillId="0" borderId="0" xfId="0" applyNumberFormat="1" applyFont="1" applyAlignment="1">
      <alignment horizontal="right"/>
    </xf>
    <xf numFmtId="164" fontId="49" fillId="0" borderId="0" xfId="0" applyNumberFormat="1" applyFont="1" applyAlignment="1">
      <alignment horizontal="right"/>
    </xf>
    <xf numFmtId="0" fontId="49" fillId="0" borderId="0" xfId="0" applyFont="1"/>
    <xf numFmtId="4" fontId="31" fillId="0" borderId="0" xfId="0" applyNumberFormat="1" applyFont="1"/>
    <xf numFmtId="4" fontId="2" fillId="0" borderId="0" xfId="0" applyNumberFormat="1" applyFont="1" applyAlignment="1">
      <alignment horizontal="right"/>
    </xf>
    <xf numFmtId="4" fontId="2" fillId="0" borderId="0" xfId="8" applyNumberFormat="1" applyFont="1" applyAlignment="1">
      <alignment horizontal="right"/>
    </xf>
    <xf numFmtId="4" fontId="48" fillId="0" borderId="0" xfId="0" applyNumberFormat="1" applyFont="1" applyAlignment="1">
      <alignment horizontal="right"/>
    </xf>
    <xf numFmtId="4" fontId="49" fillId="0" borderId="0" xfId="0" applyNumberFormat="1" applyFont="1"/>
    <xf numFmtId="4" fontId="48" fillId="0" borderId="10" xfId="0" applyNumberFormat="1" applyFont="1" applyBorder="1" applyAlignment="1">
      <alignment horizontal="right"/>
    </xf>
    <xf numFmtId="4" fontId="48" fillId="0" borderId="12" xfId="0" applyNumberFormat="1" applyFont="1" applyBorder="1" applyAlignment="1">
      <alignment horizontal="right"/>
    </xf>
    <xf numFmtId="4" fontId="48" fillId="0" borderId="11" xfId="0" applyNumberFormat="1" applyFont="1" applyBorder="1" applyAlignment="1">
      <alignment horizontal="right"/>
    </xf>
    <xf numFmtId="0" fontId="48" fillId="0" borderId="13" xfId="0" applyFont="1" applyBorder="1"/>
    <xf numFmtId="0" fontId="31" fillId="0" borderId="0" xfId="8" applyFont="1"/>
    <xf numFmtId="49" fontId="3" fillId="0" borderId="0" xfId="199" applyNumberFormat="1"/>
    <xf numFmtId="4" fontId="3" fillId="0" borderId="0" xfId="199" applyNumberFormat="1"/>
    <xf numFmtId="0" fontId="31" fillId="0" borderId="0" xfId="199" applyFont="1"/>
    <xf numFmtId="4" fontId="31" fillId="0" borderId="0" xfId="199" applyNumberFormat="1" applyFont="1" applyAlignment="1">
      <alignment horizontal="right"/>
    </xf>
    <xf numFmtId="164" fontId="48" fillId="0" borderId="0" xfId="0" applyNumberFormat="1" applyFont="1" applyAlignment="1">
      <alignment horizontal="right"/>
    </xf>
    <xf numFmtId="49" fontId="1" fillId="0" borderId="0" xfId="199" applyNumberFormat="1" applyFont="1"/>
    <xf numFmtId="4" fontId="1" fillId="0" borderId="0" xfId="199" applyNumberFormat="1" applyFont="1"/>
    <xf numFmtId="0" fontId="1" fillId="0" borderId="0" xfId="199" applyFont="1"/>
    <xf numFmtId="49" fontId="31" fillId="0" borderId="0" xfId="199" applyNumberFormat="1" applyFont="1"/>
    <xf numFmtId="4" fontId="31" fillId="0" borderId="0" xfId="199" applyNumberFormat="1" applyFont="1"/>
  </cellXfs>
  <cellStyles count="20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16" xfId="198" xr:uid="{1420BF12-FC50-4BAA-96AA-31ADD838B970}"/>
    <cellStyle name="Normal 17" xfId="199" xr:uid="{448D5E7F-AF06-46EB-8521-49FE5AE72794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3"/>
  <sheetViews>
    <sheetView tabSelected="1" topLeftCell="A85" workbookViewId="0">
      <selection activeCell="H12" sqref="H12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41</v>
      </c>
    </row>
    <row r="6" spans="1:3" x14ac:dyDescent="0.25">
      <c r="A6" s="1" t="s">
        <v>42</v>
      </c>
    </row>
    <row r="7" spans="1:3" x14ac:dyDescent="0.25">
      <c r="A7" s="4" t="s">
        <v>1</v>
      </c>
      <c r="B7" s="4" t="s">
        <v>41</v>
      </c>
      <c r="C7" s="6">
        <v>492375.63</v>
      </c>
    </row>
    <row r="8" spans="1:3" x14ac:dyDescent="0.25">
      <c r="A8" s="4" t="s">
        <v>2</v>
      </c>
      <c r="B8" s="4" t="s">
        <v>40</v>
      </c>
      <c r="C8" s="6">
        <v>8053410.5599999996</v>
      </c>
    </row>
    <row r="9" spans="1:3" x14ac:dyDescent="0.25">
      <c r="A9" s="4" t="s">
        <v>5</v>
      </c>
      <c r="B9" s="4" t="s">
        <v>41</v>
      </c>
      <c r="C9" s="6">
        <v>450</v>
      </c>
    </row>
    <row r="10" spans="1:3" x14ac:dyDescent="0.25">
      <c r="A10" s="4" t="s">
        <v>43</v>
      </c>
      <c r="B10" s="4" t="s">
        <v>41</v>
      </c>
      <c r="C10" s="6">
        <v>6170872.1600000001</v>
      </c>
    </row>
    <row r="11" spans="1:3" x14ac:dyDescent="0.25">
      <c r="A11" s="4" t="s">
        <v>44</v>
      </c>
      <c r="B11" s="4" t="s">
        <v>41</v>
      </c>
      <c r="C11" s="6">
        <v>778024.76</v>
      </c>
    </row>
    <row r="12" spans="1:3" x14ac:dyDescent="0.25">
      <c r="A12" s="4" t="s">
        <v>45</v>
      </c>
      <c r="B12" s="4" t="s">
        <v>41</v>
      </c>
      <c r="C12" s="6">
        <v>6624420.0199999996</v>
      </c>
    </row>
    <row r="13" spans="1:3" x14ac:dyDescent="0.25">
      <c r="A13" s="4" t="s">
        <v>46</v>
      </c>
      <c r="B13" s="4" t="s">
        <v>41</v>
      </c>
      <c r="C13" s="6">
        <v>515250.89</v>
      </c>
    </row>
    <row r="14" spans="1:3" x14ac:dyDescent="0.25">
      <c r="A14" s="4" t="s">
        <v>47</v>
      </c>
      <c r="B14" s="4" t="s">
        <v>41</v>
      </c>
      <c r="C14" s="6">
        <v>384000</v>
      </c>
    </row>
    <row r="15" spans="1:3" x14ac:dyDescent="0.25">
      <c r="A15" s="4" t="s">
        <v>48</v>
      </c>
      <c r="B15" s="4" t="s">
        <v>41</v>
      </c>
      <c r="C15" s="6">
        <v>3160080</v>
      </c>
    </row>
    <row r="16" spans="1:3" x14ac:dyDescent="0.25">
      <c r="A16" s="4" t="s">
        <v>49</v>
      </c>
      <c r="B16" s="4" t="s">
        <v>41</v>
      </c>
      <c r="C16" s="6">
        <v>3785766.16</v>
      </c>
    </row>
    <row r="17" spans="1:5" x14ac:dyDescent="0.25">
      <c r="A17" s="4" t="s">
        <v>50</v>
      </c>
      <c r="B17" s="4" t="s">
        <v>41</v>
      </c>
      <c r="C17" s="6">
        <v>494065</v>
      </c>
    </row>
    <row r="18" spans="1:5" x14ac:dyDescent="0.25">
      <c r="A18" s="4" t="s">
        <v>39</v>
      </c>
      <c r="B18" s="4" t="s">
        <v>41</v>
      </c>
      <c r="C18" s="6">
        <v>29473963.920000002</v>
      </c>
    </row>
    <row r="19" spans="1:5" x14ac:dyDescent="0.25">
      <c r="B19" s="9"/>
      <c r="C19" s="5">
        <f>C8+C9+C10+C11+C12+C13+C14+C15+C16+C17-C18</f>
        <v>492375.62999999896</v>
      </c>
      <c r="E19" s="9"/>
    </row>
    <row r="20" spans="1:5" x14ac:dyDescent="0.25">
      <c r="B20" s="9"/>
      <c r="C20" s="5"/>
    </row>
    <row r="21" spans="1:5" x14ac:dyDescent="0.25">
      <c r="A21" s="14" t="s">
        <v>6</v>
      </c>
      <c r="B21" s="8" t="str">
        <f>A4</f>
        <v>20.09.2023.</v>
      </c>
      <c r="C21" s="7"/>
    </row>
    <row r="22" spans="1:5" x14ac:dyDescent="0.25">
      <c r="A22" s="14"/>
      <c r="B22" s="8"/>
      <c r="C22" s="7"/>
    </row>
    <row r="23" spans="1:5" x14ac:dyDescent="0.25">
      <c r="A23" s="17" t="s">
        <v>51</v>
      </c>
      <c r="B23" s="18">
        <v>1309441.98</v>
      </c>
      <c r="C23" s="7"/>
    </row>
    <row r="24" spans="1:5" x14ac:dyDescent="0.25">
      <c r="A24" s="15" t="s">
        <v>52</v>
      </c>
      <c r="B24" s="16">
        <v>1309441.98</v>
      </c>
    </row>
    <row r="25" spans="1:5" s="1" customFormat="1" x14ac:dyDescent="0.25">
      <c r="A25" s="23" t="s">
        <v>53</v>
      </c>
      <c r="B25" s="24">
        <v>2284741.4</v>
      </c>
      <c r="C25" s="19"/>
    </row>
    <row r="26" spans="1:5" x14ac:dyDescent="0.25">
      <c r="A26" s="15" t="s">
        <v>54</v>
      </c>
      <c r="B26" s="16">
        <v>402718.8</v>
      </c>
    </row>
    <row r="27" spans="1:5" x14ac:dyDescent="0.25">
      <c r="A27" s="15" t="s">
        <v>55</v>
      </c>
      <c r="B27" s="16">
        <v>399.6</v>
      </c>
    </row>
    <row r="28" spans="1:5" x14ac:dyDescent="0.25">
      <c r="A28" s="15" t="s">
        <v>56</v>
      </c>
      <c r="B28" s="16">
        <v>155737.18</v>
      </c>
    </row>
    <row r="29" spans="1:5" x14ac:dyDescent="0.25">
      <c r="A29" s="15" t="s">
        <v>57</v>
      </c>
      <c r="B29" s="16">
        <v>5040</v>
      </c>
    </row>
    <row r="30" spans="1:5" x14ac:dyDescent="0.25">
      <c r="A30" s="15" t="s">
        <v>58</v>
      </c>
      <c r="B30" s="16">
        <v>33714.99</v>
      </c>
    </row>
    <row r="31" spans="1:5" x14ac:dyDescent="0.25">
      <c r="A31" s="15" t="s">
        <v>59</v>
      </c>
      <c r="B31" s="16">
        <v>220000</v>
      </c>
    </row>
    <row r="32" spans="1:5" x14ac:dyDescent="0.25">
      <c r="A32" s="15" t="s">
        <v>60</v>
      </c>
      <c r="B32" s="16">
        <v>10340</v>
      </c>
    </row>
    <row r="33" spans="1:3" x14ac:dyDescent="0.25">
      <c r="A33" s="15" t="s">
        <v>61</v>
      </c>
      <c r="B33" s="16">
        <v>70151.100000000006</v>
      </c>
    </row>
    <row r="34" spans="1:3" x14ac:dyDescent="0.25">
      <c r="A34" s="15" t="s">
        <v>62</v>
      </c>
      <c r="B34" s="16">
        <v>923301.2</v>
      </c>
    </row>
    <row r="35" spans="1:3" x14ac:dyDescent="0.25">
      <c r="A35" s="15" t="s">
        <v>63</v>
      </c>
      <c r="B35" s="16">
        <v>21600</v>
      </c>
    </row>
    <row r="36" spans="1:3" x14ac:dyDescent="0.25">
      <c r="A36" s="15" t="s">
        <v>64</v>
      </c>
      <c r="B36" s="16">
        <v>6840</v>
      </c>
    </row>
    <row r="37" spans="1:3" x14ac:dyDescent="0.25">
      <c r="A37" s="15" t="s">
        <v>65</v>
      </c>
      <c r="B37" s="16">
        <v>57700.800000000003</v>
      </c>
    </row>
    <row r="38" spans="1:3" x14ac:dyDescent="0.25">
      <c r="A38" s="15" t="s">
        <v>66</v>
      </c>
      <c r="B38" s="16">
        <v>22320</v>
      </c>
    </row>
    <row r="39" spans="1:3" x14ac:dyDescent="0.25">
      <c r="A39" s="15" t="s">
        <v>67</v>
      </c>
      <c r="B39" s="16">
        <v>224280</v>
      </c>
    </row>
    <row r="40" spans="1:3" x14ac:dyDescent="0.25">
      <c r="A40" s="15" t="s">
        <v>68</v>
      </c>
      <c r="B40" s="16">
        <v>100902</v>
      </c>
    </row>
    <row r="41" spans="1:3" x14ac:dyDescent="0.25">
      <c r="A41" s="15" t="s">
        <v>69</v>
      </c>
      <c r="B41" s="16">
        <v>29695.73</v>
      </c>
    </row>
    <row r="42" spans="1:3" s="1" customFormat="1" x14ac:dyDescent="0.25">
      <c r="A42" s="23" t="s">
        <v>70</v>
      </c>
      <c r="B42" s="24">
        <v>3967301.55</v>
      </c>
      <c r="C42" s="19"/>
    </row>
    <row r="43" spans="1:3" x14ac:dyDescent="0.25">
      <c r="A43" s="15" t="s">
        <v>71</v>
      </c>
      <c r="B43" s="16">
        <v>124800</v>
      </c>
    </row>
    <row r="44" spans="1:3" x14ac:dyDescent="0.25">
      <c r="A44" s="15" t="s">
        <v>72</v>
      </c>
      <c r="B44" s="16">
        <v>18162.14</v>
      </c>
    </row>
    <row r="45" spans="1:3" x14ac:dyDescent="0.25">
      <c r="A45" s="15" t="s">
        <v>73</v>
      </c>
      <c r="B45" s="16">
        <v>237144</v>
      </c>
    </row>
    <row r="46" spans="1:3" x14ac:dyDescent="0.25">
      <c r="A46" s="15" t="s">
        <v>74</v>
      </c>
      <c r="B46" s="16">
        <v>285490.24</v>
      </c>
    </row>
    <row r="47" spans="1:3" x14ac:dyDescent="0.25">
      <c r="A47" s="15" t="s">
        <v>75</v>
      </c>
      <c r="B47" s="16">
        <v>134000</v>
      </c>
    </row>
    <row r="48" spans="1:3" x14ac:dyDescent="0.25">
      <c r="A48" s="15" t="s">
        <v>76</v>
      </c>
      <c r="B48" s="16">
        <v>33500</v>
      </c>
    </row>
    <row r="49" spans="1:3" x14ac:dyDescent="0.25">
      <c r="A49" s="20" t="s">
        <v>77</v>
      </c>
      <c r="B49" s="21">
        <v>348600</v>
      </c>
    </row>
    <row r="50" spans="1:3" x14ac:dyDescent="0.25">
      <c r="A50" s="15" t="s">
        <v>78</v>
      </c>
      <c r="B50" s="16">
        <v>141772</v>
      </c>
    </row>
    <row r="51" spans="1:3" x14ac:dyDescent="0.25">
      <c r="A51" s="20" t="s">
        <v>79</v>
      </c>
      <c r="B51" s="21">
        <v>10438.08</v>
      </c>
    </row>
    <row r="52" spans="1:3" x14ac:dyDescent="0.25">
      <c r="A52" s="15" t="s">
        <v>80</v>
      </c>
      <c r="B52" s="16">
        <v>395162.2</v>
      </c>
    </row>
    <row r="53" spans="1:3" x14ac:dyDescent="0.25">
      <c r="A53" s="4" t="s">
        <v>81</v>
      </c>
      <c r="B53" s="2">
        <v>976464.71</v>
      </c>
    </row>
    <row r="54" spans="1:3" x14ac:dyDescent="0.25">
      <c r="A54" s="22" t="s">
        <v>82</v>
      </c>
      <c r="B54" s="21">
        <v>105720</v>
      </c>
    </row>
    <row r="55" spans="1:3" x14ac:dyDescent="0.25">
      <c r="A55" s="4" t="s">
        <v>67</v>
      </c>
      <c r="B55" s="2">
        <v>48195.839999999997</v>
      </c>
    </row>
    <row r="56" spans="1:3" x14ac:dyDescent="0.25">
      <c r="A56" s="4" t="s">
        <v>83</v>
      </c>
      <c r="B56" s="2">
        <v>2599.9899999999998</v>
      </c>
    </row>
    <row r="57" spans="1:3" x14ac:dyDescent="0.25">
      <c r="A57" s="4" t="s">
        <v>84</v>
      </c>
      <c r="B57" s="2">
        <v>97454.64</v>
      </c>
    </row>
    <row r="58" spans="1:3" x14ac:dyDescent="0.25">
      <c r="A58" s="4" t="s">
        <v>85</v>
      </c>
      <c r="B58" s="2">
        <v>62700</v>
      </c>
    </row>
    <row r="59" spans="1:3" x14ac:dyDescent="0.25">
      <c r="A59" s="4" t="s">
        <v>86</v>
      </c>
      <c r="B59" s="2">
        <v>497425</v>
      </c>
    </row>
    <row r="60" spans="1:3" x14ac:dyDescent="0.25">
      <c r="A60" s="4" t="s">
        <v>87</v>
      </c>
      <c r="B60" s="2">
        <v>33600</v>
      </c>
    </row>
    <row r="61" spans="1:3" x14ac:dyDescent="0.25">
      <c r="A61" s="4" t="s">
        <v>88</v>
      </c>
      <c r="B61" s="2">
        <v>306619.03000000003</v>
      </c>
    </row>
    <row r="62" spans="1:3" x14ac:dyDescent="0.25">
      <c r="A62" s="4" t="s">
        <v>89</v>
      </c>
      <c r="B62" s="2">
        <v>91240</v>
      </c>
    </row>
    <row r="63" spans="1:3" x14ac:dyDescent="0.25">
      <c r="A63" s="4" t="s">
        <v>90</v>
      </c>
      <c r="B63" s="2">
        <v>16213.68</v>
      </c>
    </row>
    <row r="64" spans="1:3" s="1" customFormat="1" x14ac:dyDescent="0.25">
      <c r="A64" s="1" t="s">
        <v>91</v>
      </c>
      <c r="B64" s="8">
        <v>6170872.1600000001</v>
      </c>
      <c r="C64" s="19"/>
    </row>
    <row r="65" spans="1:3" x14ac:dyDescent="0.25">
      <c r="A65" s="4" t="s">
        <v>92</v>
      </c>
      <c r="B65" s="2">
        <v>675108.17</v>
      </c>
    </row>
    <row r="66" spans="1:3" x14ac:dyDescent="0.25">
      <c r="A66" s="4" t="s">
        <v>93</v>
      </c>
      <c r="B66" s="2">
        <v>797500</v>
      </c>
    </row>
    <row r="67" spans="1:3" x14ac:dyDescent="0.25">
      <c r="A67" s="4" t="s">
        <v>94</v>
      </c>
      <c r="B67" s="2">
        <v>966412.65</v>
      </c>
    </row>
    <row r="68" spans="1:3" x14ac:dyDescent="0.25">
      <c r="A68" s="4" t="s">
        <v>95</v>
      </c>
      <c r="B68" s="2">
        <v>15094.47</v>
      </c>
    </row>
    <row r="69" spans="1:3" x14ac:dyDescent="0.25">
      <c r="A69" s="4" t="s">
        <v>96</v>
      </c>
      <c r="B69" s="2">
        <v>787003.8</v>
      </c>
    </row>
    <row r="70" spans="1:3" x14ac:dyDescent="0.25">
      <c r="A70" s="4" t="s">
        <v>66</v>
      </c>
      <c r="B70" s="2">
        <v>77561</v>
      </c>
    </row>
    <row r="71" spans="1:3" x14ac:dyDescent="0.25">
      <c r="A71" s="4" t="s">
        <v>97</v>
      </c>
      <c r="B71" s="2">
        <v>167303.07</v>
      </c>
    </row>
    <row r="72" spans="1:3" x14ac:dyDescent="0.25">
      <c r="A72" s="4" t="s">
        <v>98</v>
      </c>
      <c r="B72" s="2">
        <v>129530.76</v>
      </c>
    </row>
    <row r="73" spans="1:3" x14ac:dyDescent="0.25">
      <c r="A73" s="4" t="s">
        <v>99</v>
      </c>
      <c r="B73" s="2">
        <v>1989534.34</v>
      </c>
    </row>
    <row r="74" spans="1:3" x14ac:dyDescent="0.25">
      <c r="A74" s="4" t="s">
        <v>100</v>
      </c>
      <c r="B74" s="2">
        <v>94259</v>
      </c>
    </row>
    <row r="75" spans="1:3" x14ac:dyDescent="0.25">
      <c r="A75" s="4" t="s">
        <v>101</v>
      </c>
      <c r="B75" s="2">
        <v>471564.9</v>
      </c>
    </row>
    <row r="76" spans="1:3" s="1" customFormat="1" x14ac:dyDescent="0.25">
      <c r="A76" s="1" t="s">
        <v>102</v>
      </c>
      <c r="B76" s="8">
        <v>778024.76</v>
      </c>
      <c r="C76" s="19"/>
    </row>
    <row r="77" spans="1:3" x14ac:dyDescent="0.25">
      <c r="A77" s="4" t="s">
        <v>103</v>
      </c>
      <c r="B77" s="2">
        <v>388513.95</v>
      </c>
    </row>
    <row r="78" spans="1:3" x14ac:dyDescent="0.25">
      <c r="A78" s="4" t="s">
        <v>94</v>
      </c>
      <c r="B78" s="2">
        <v>41915.21</v>
      </c>
    </row>
    <row r="79" spans="1:3" x14ac:dyDescent="0.25">
      <c r="A79" s="4" t="s">
        <v>97</v>
      </c>
      <c r="B79" s="2">
        <v>138710</v>
      </c>
    </row>
    <row r="80" spans="1:3" x14ac:dyDescent="0.25">
      <c r="A80" s="4" t="s">
        <v>99</v>
      </c>
      <c r="B80" s="2">
        <v>208885.6</v>
      </c>
    </row>
    <row r="81" spans="1:3" s="1" customFormat="1" x14ac:dyDescent="0.25">
      <c r="A81" s="1" t="s">
        <v>104</v>
      </c>
      <c r="B81" s="8">
        <v>6624420.0199999996</v>
      </c>
      <c r="C81" s="19"/>
    </row>
    <row r="82" spans="1:3" x14ac:dyDescent="0.25">
      <c r="A82" s="4" t="s">
        <v>92</v>
      </c>
      <c r="B82" s="2">
        <v>1333614.48</v>
      </c>
    </row>
    <row r="83" spans="1:3" x14ac:dyDescent="0.25">
      <c r="A83" s="4" t="s">
        <v>105</v>
      </c>
      <c r="B83" s="2">
        <v>2566101.34</v>
      </c>
    </row>
    <row r="84" spans="1:3" x14ac:dyDescent="0.25">
      <c r="A84" s="4" t="s">
        <v>97</v>
      </c>
      <c r="B84" s="2">
        <v>2130572.4</v>
      </c>
    </row>
    <row r="85" spans="1:3" x14ac:dyDescent="0.25">
      <c r="A85" s="4" t="s">
        <v>106</v>
      </c>
      <c r="B85" s="2">
        <v>245439.81</v>
      </c>
    </row>
    <row r="86" spans="1:3" x14ac:dyDescent="0.25">
      <c r="A86" s="4" t="s">
        <v>99</v>
      </c>
      <c r="B86" s="2">
        <v>270138.78999999998</v>
      </c>
    </row>
    <row r="87" spans="1:3" x14ac:dyDescent="0.25">
      <c r="A87" s="4" t="s">
        <v>100</v>
      </c>
      <c r="B87" s="2">
        <v>78553.2</v>
      </c>
    </row>
    <row r="88" spans="1:3" s="1" customFormat="1" x14ac:dyDescent="0.25">
      <c r="A88" s="1" t="s">
        <v>107</v>
      </c>
      <c r="B88" s="8">
        <v>515250.89</v>
      </c>
      <c r="C88" s="19"/>
    </row>
    <row r="89" spans="1:3" x14ac:dyDescent="0.25">
      <c r="A89" s="4" t="s">
        <v>99</v>
      </c>
      <c r="B89" s="2">
        <v>515250.89</v>
      </c>
    </row>
    <row r="90" spans="1:3" s="1" customFormat="1" x14ac:dyDescent="0.25">
      <c r="A90" s="1" t="s">
        <v>108</v>
      </c>
      <c r="B90" s="8">
        <v>384000</v>
      </c>
      <c r="C90" s="19"/>
    </row>
    <row r="91" spans="1:3" x14ac:dyDescent="0.25">
      <c r="A91" s="4" t="s">
        <v>109</v>
      </c>
      <c r="B91" s="2">
        <v>384000</v>
      </c>
    </row>
    <row r="92" spans="1:3" s="1" customFormat="1" x14ac:dyDescent="0.25">
      <c r="A92" s="1" t="s">
        <v>110</v>
      </c>
      <c r="B92" s="8">
        <v>3160080</v>
      </c>
      <c r="C92" s="19"/>
    </row>
    <row r="93" spans="1:3" x14ac:dyDescent="0.25">
      <c r="A93" s="4" t="s">
        <v>100</v>
      </c>
      <c r="B93" s="2">
        <v>3160080</v>
      </c>
    </row>
    <row r="94" spans="1:3" s="1" customFormat="1" x14ac:dyDescent="0.25">
      <c r="A94" s="1" t="s">
        <v>111</v>
      </c>
      <c r="B94" s="8">
        <v>3785766.16</v>
      </c>
      <c r="C94" s="19"/>
    </row>
    <row r="95" spans="1:3" x14ac:dyDescent="0.25">
      <c r="A95" s="4" t="s">
        <v>94</v>
      </c>
      <c r="B95" s="2">
        <v>227488.36</v>
      </c>
    </row>
    <row r="96" spans="1:3" x14ac:dyDescent="0.25">
      <c r="A96" s="4" t="s">
        <v>112</v>
      </c>
      <c r="B96" s="2">
        <v>1338810</v>
      </c>
    </row>
    <row r="97" spans="1:3" x14ac:dyDescent="0.25">
      <c r="A97" s="4" t="s">
        <v>113</v>
      </c>
      <c r="B97" s="2">
        <v>982218.6</v>
      </c>
    </row>
    <row r="98" spans="1:3" x14ac:dyDescent="0.25">
      <c r="A98" s="4" t="s">
        <v>114</v>
      </c>
      <c r="B98" s="2">
        <v>27060</v>
      </c>
    </row>
    <row r="99" spans="1:3" x14ac:dyDescent="0.25">
      <c r="A99" s="4" t="s">
        <v>115</v>
      </c>
      <c r="B99" s="2">
        <v>238317.2</v>
      </c>
    </row>
    <row r="100" spans="1:3" x14ac:dyDescent="0.25">
      <c r="A100" s="4" t="s">
        <v>100</v>
      </c>
      <c r="B100" s="2">
        <v>971872</v>
      </c>
    </row>
    <row r="101" spans="1:3" s="1" customFormat="1" x14ac:dyDescent="0.25">
      <c r="A101" s="1" t="s">
        <v>116</v>
      </c>
      <c r="B101" s="8">
        <v>494065</v>
      </c>
      <c r="C101" s="19"/>
    </row>
    <row r="102" spans="1:3" x14ac:dyDescent="0.25">
      <c r="A102" s="4" t="s">
        <v>117</v>
      </c>
      <c r="B102" s="2">
        <v>494065</v>
      </c>
    </row>
    <row r="103" spans="1:3" x14ac:dyDescent="0.25">
      <c r="B103" s="8">
        <f>B23+B25+B42+B64+B76+B81+B88+B90+B92+B94+B101</f>
        <v>29473963.919999998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2"/>
  <sheetViews>
    <sheetView workbookViewId="0">
      <selection activeCell="A31" sqref="A31:B32"/>
    </sheetView>
  </sheetViews>
  <sheetFormatPr defaultRowHeight="12.75" x14ac:dyDescent="0.2"/>
  <cols>
    <col min="1" max="1" width="68" customWidth="1"/>
    <col min="2" max="2" width="11.7109375" bestFit="1" customWidth="1"/>
  </cols>
  <sheetData>
    <row r="1" spans="1:2" ht="15" x14ac:dyDescent="0.25">
      <c r="A1" s="13" t="s">
        <v>10</v>
      </c>
      <c r="B1" s="10">
        <v>2096901.51</v>
      </c>
    </row>
    <row r="2" spans="1:2" ht="15" x14ac:dyDescent="0.25">
      <c r="A2" s="13" t="s">
        <v>17</v>
      </c>
      <c r="B2" s="11">
        <v>336255.81</v>
      </c>
    </row>
    <row r="3" spans="1:2" ht="15" x14ac:dyDescent="0.25">
      <c r="A3" s="13" t="s">
        <v>21</v>
      </c>
      <c r="B3" s="11">
        <v>474257.08999999997</v>
      </c>
    </row>
    <row r="4" spans="1:2" ht="15" x14ac:dyDescent="0.25">
      <c r="A4" s="13" t="s">
        <v>25</v>
      </c>
      <c r="B4" s="12">
        <v>772361.37</v>
      </c>
    </row>
    <row r="5" spans="1:2" ht="15" x14ac:dyDescent="0.25">
      <c r="A5" s="13" t="s">
        <v>28</v>
      </c>
      <c r="B5" s="10">
        <v>48950</v>
      </c>
    </row>
    <row r="6" spans="1:2" ht="15" x14ac:dyDescent="0.25">
      <c r="A6" s="13" t="s">
        <v>36</v>
      </c>
      <c r="B6" s="11">
        <v>1088662.8500000001</v>
      </c>
    </row>
    <row r="7" spans="1:2" ht="15" x14ac:dyDescent="0.25">
      <c r="A7" s="13" t="s">
        <v>8</v>
      </c>
      <c r="B7" s="12">
        <v>74331.399999999994</v>
      </c>
    </row>
    <row r="8" spans="1:2" ht="15" x14ac:dyDescent="0.25">
      <c r="A8" s="13" t="s">
        <v>12</v>
      </c>
      <c r="B8" s="10">
        <v>4254500.8</v>
      </c>
    </row>
    <row r="9" spans="1:2" ht="15" x14ac:dyDescent="0.25">
      <c r="A9" s="13" t="s">
        <v>26</v>
      </c>
      <c r="B9" s="11">
        <v>3102598.4</v>
      </c>
    </row>
    <row r="10" spans="1:2" ht="15" x14ac:dyDescent="0.25">
      <c r="A10" s="13" t="s">
        <v>31</v>
      </c>
      <c r="B10" s="11">
        <v>45100</v>
      </c>
    </row>
    <row r="11" spans="1:2" ht="15" x14ac:dyDescent="0.25">
      <c r="A11" s="13" t="s">
        <v>38</v>
      </c>
      <c r="B11" s="11">
        <v>762446.3</v>
      </c>
    </row>
    <row r="12" spans="1:2" ht="15" x14ac:dyDescent="0.25">
      <c r="A12" s="13" t="s">
        <v>19</v>
      </c>
      <c r="B12" s="12">
        <v>1177128.97</v>
      </c>
    </row>
    <row r="13" spans="1:2" ht="15" x14ac:dyDescent="0.25">
      <c r="A13" s="13" t="s">
        <v>30</v>
      </c>
      <c r="B13" s="10">
        <v>3967392</v>
      </c>
    </row>
    <row r="14" spans="1:2" ht="15" x14ac:dyDescent="0.25">
      <c r="A14" s="13" t="s">
        <v>9</v>
      </c>
      <c r="B14" s="11">
        <v>2793226.3900000006</v>
      </c>
    </row>
    <row r="15" spans="1:2" ht="15" x14ac:dyDescent="0.25">
      <c r="A15" s="13" t="s">
        <v>16</v>
      </c>
      <c r="B15" s="11">
        <v>3045063.21</v>
      </c>
    </row>
    <row r="16" spans="1:2" ht="15" x14ac:dyDescent="0.25">
      <c r="A16" s="13" t="s">
        <v>20</v>
      </c>
      <c r="B16" s="12">
        <v>4672029.7</v>
      </c>
    </row>
    <row r="17" spans="1:2" ht="15" x14ac:dyDescent="0.25">
      <c r="A17" s="13" t="s">
        <v>24</v>
      </c>
      <c r="B17" s="10">
        <v>2470084.73</v>
      </c>
    </row>
    <row r="18" spans="1:2" ht="15" x14ac:dyDescent="0.25">
      <c r="A18" s="13" t="s">
        <v>27</v>
      </c>
      <c r="B18" s="11">
        <v>1784524.46</v>
      </c>
    </row>
    <row r="19" spans="1:2" ht="15" x14ac:dyDescent="0.25">
      <c r="A19" s="13" t="s">
        <v>35</v>
      </c>
      <c r="B19" s="12">
        <v>3774086.78</v>
      </c>
    </row>
    <row r="20" spans="1:2" ht="15" x14ac:dyDescent="0.25">
      <c r="A20" s="13" t="s">
        <v>7</v>
      </c>
      <c r="B20" s="10">
        <v>756966.1</v>
      </c>
    </row>
    <row r="21" spans="1:2" ht="15" x14ac:dyDescent="0.25">
      <c r="A21" s="13" t="s">
        <v>11</v>
      </c>
      <c r="B21" s="11">
        <v>391467.44999999995</v>
      </c>
    </row>
    <row r="22" spans="1:2" ht="15" x14ac:dyDescent="0.25">
      <c r="A22" s="13" t="s">
        <v>22</v>
      </c>
      <c r="B22" s="11">
        <v>1676991.69</v>
      </c>
    </row>
    <row r="23" spans="1:2" ht="15" x14ac:dyDescent="0.25">
      <c r="A23" s="13" t="s">
        <v>29</v>
      </c>
      <c r="B23" s="12">
        <v>938817</v>
      </c>
    </row>
    <row r="24" spans="1:2" ht="15" x14ac:dyDescent="0.25">
      <c r="A24" s="13" t="s">
        <v>37</v>
      </c>
      <c r="B24" s="10">
        <v>976922.80999999982</v>
      </c>
    </row>
    <row r="25" spans="1:2" ht="15" x14ac:dyDescent="0.25">
      <c r="A25" s="13" t="s">
        <v>14</v>
      </c>
      <c r="B25" s="11">
        <v>208007.14</v>
      </c>
    </row>
    <row r="26" spans="1:2" ht="15" x14ac:dyDescent="0.25">
      <c r="A26" s="13" t="s">
        <v>18</v>
      </c>
      <c r="B26" s="11">
        <v>231350.71000000002</v>
      </c>
    </row>
    <row r="27" spans="1:2" ht="15" x14ac:dyDescent="0.25">
      <c r="A27" s="13" t="s">
        <v>33</v>
      </c>
      <c r="B27" s="11">
        <v>198344.39</v>
      </c>
    </row>
    <row r="28" spans="1:2" ht="15" x14ac:dyDescent="0.25">
      <c r="A28" s="13" t="s">
        <v>15</v>
      </c>
      <c r="B28" s="11">
        <v>922423</v>
      </c>
    </row>
    <row r="29" spans="1:2" ht="15" x14ac:dyDescent="0.25">
      <c r="A29" s="13" t="s">
        <v>23</v>
      </c>
      <c r="B29" s="11">
        <v>4756177.8</v>
      </c>
    </row>
    <row r="30" spans="1:2" ht="15" x14ac:dyDescent="0.25">
      <c r="A30" s="13" t="s">
        <v>34</v>
      </c>
      <c r="B30" s="11">
        <v>1223508</v>
      </c>
    </row>
    <row r="31" spans="1:2" ht="15" x14ac:dyDescent="0.25">
      <c r="A31" s="13" t="s">
        <v>13</v>
      </c>
      <c r="B31" s="11">
        <v>2280300</v>
      </c>
    </row>
    <row r="32" spans="1:2" ht="15" x14ac:dyDescent="0.25">
      <c r="A32" s="13" t="s">
        <v>32</v>
      </c>
      <c r="B32" s="11">
        <v>570075</v>
      </c>
    </row>
  </sheetData>
  <sortState xmlns:xlrd2="http://schemas.microsoft.com/office/spreadsheetml/2017/richdata2" ref="A1:B32">
    <sortCondition ref="A1:A32"/>
  </sortState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2023-09-04T07:29:30Z</cp:lastPrinted>
  <dcterms:created xsi:type="dcterms:W3CDTF">2009-03-09T09:27:50Z</dcterms:created>
  <dcterms:modified xsi:type="dcterms:W3CDTF">2023-09-21T07:57:51Z</dcterms:modified>
</cp:coreProperties>
</file>